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gel\Documents\"/>
    </mc:Choice>
  </mc:AlternateContent>
  <xr:revisionPtr revIDLastSave="0" documentId="8_{B27D0852-78A3-4F35-ACAD-A898E9F08DF0}" xr6:coauthVersionLast="47" xr6:coauthVersionMax="47" xr10:uidLastSave="{00000000-0000-0000-0000-000000000000}"/>
  <bookViews>
    <workbookView xWindow="-108" yWindow="-108" windowWidth="23256" windowHeight="13176" xr2:uid="{EB9757AB-9CC5-4703-9073-973DE43720CA}"/>
  </bookViews>
  <sheets>
    <sheet name="Herramienta pyme 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41" i="1" l="1" a="1"/>
  <c r="C41" i="1" s="1"/>
  <c r="C44" i="1" a="1"/>
  <c r="C44" i="1" s="1"/>
  <c r="M34" i="1"/>
  <c r="M29" i="1"/>
  <c r="C43" i="1" s="1" a="1"/>
  <c r="C43" i="1" s="1"/>
  <c r="M24" i="1"/>
  <c r="C42" i="1" s="1" a="1"/>
  <c r="C42" i="1" s="1"/>
  <c r="M19" i="1"/>
  <c r="M14" i="1"/>
  <c r="C40" i="1" s="1" a="1"/>
  <c r="C40" i="1" s="1"/>
  <c r="C4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<sst xmlns="http://schemas.openxmlformats.org/spreadsheetml/2006/main" count="50" uniqueCount="44">
  <si>
    <t>METODO 5'S</t>
  </si>
  <si>
    <t>AREA</t>
  </si>
  <si>
    <t>RESONSABLE</t>
  </si>
  <si>
    <t>Categoria</t>
  </si>
  <si>
    <t>Preguntas</t>
  </si>
  <si>
    <t>Servicio</t>
  </si>
  <si>
    <t>Adriana M</t>
  </si>
  <si>
    <t>Clasificar</t>
  </si>
  <si>
    <t xml:space="preserve">Muy malo </t>
  </si>
  <si>
    <t>Malo</t>
  </si>
  <si>
    <t>Medio</t>
  </si>
  <si>
    <t>Bueno</t>
  </si>
  <si>
    <t>Ordenar</t>
  </si>
  <si>
    <t>Limpiar</t>
  </si>
  <si>
    <t>Standarizar</t>
  </si>
  <si>
    <t>Diciplina</t>
  </si>
  <si>
    <t>Promedio</t>
  </si>
  <si>
    <t>SEIRE</t>
  </si>
  <si>
    <t>SEITON</t>
  </si>
  <si>
    <t>SEISO</t>
  </si>
  <si>
    <t>SEIKETSU</t>
  </si>
  <si>
    <t>SHTZUKE</t>
  </si>
  <si>
    <t>¿Qué herramientas y equipos se utilizan con más frecuencia?</t>
  </si>
  <si>
    <t>¿Cuáles son los elementos que no se utilizan con regularidad?</t>
  </si>
  <si>
    <t>¿Existe un sistema para identificar y etiquetar la frecuencia de uso?</t>
  </si>
  <si>
    <t>¿Se han establecido protocolos claros de materiales?</t>
  </si>
  <si>
    <t>¿Están las herramientas y materiales organizadas de manera eficiente?</t>
  </si>
  <si>
    <t>¿Hay un sistema claro para el almacenamiento de las herramientas?</t>
  </si>
  <si>
    <t>¿Es fácil encontrar las herramientas y materiales?</t>
  </si>
  <si>
    <t>¿Existe un espacio adecuado para el almacenamiento de herramientas?</t>
  </si>
  <si>
    <t>¿Está el área de servicio limpia y libre de desechos y residuos?</t>
  </si>
  <si>
    <t>¿Están las herramientas y materiales en buen estado?</t>
  </si>
  <si>
    <t>¿Existen procedimientos claros para la limpieza y mantenimiento?</t>
  </si>
  <si>
    <t>¿Hay una programación regular para la limpieza y mantenimiento?</t>
  </si>
  <si>
    <t>¿Están las responsabilidades de la clasificación y ordenamiento?</t>
  </si>
  <si>
    <t>¿Hay un sistema monitorear y evaluar el progreso de la metodología?</t>
  </si>
  <si>
    <t>¿Están las prácticas de las 5S incorporadas a la cultura de la empresa?</t>
  </si>
  <si>
    <t>¿Se están realizando auditorías regulares para evaluar el progreso?</t>
  </si>
  <si>
    <t>¿Tiene seguimiento de los empleados que no cumplen con los 5S?</t>
  </si>
  <si>
    <t>¿Están los empleados comprometidos con la implementación?</t>
  </si>
  <si>
    <t>¿Existe una cultura de responsabilidad y rendición de cuentas?</t>
  </si>
  <si>
    <t>¿Se están realizando esfuerzos para involucrar a todo el personal?</t>
  </si>
  <si>
    <t>a</t>
  </si>
  <si>
    <t>RESULTADO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</si>
</sst>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4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8"/>
      <color rgb="FF0A0A0A"/>
      <name val="Courier New"/>
      <family val="3"/>
    </font>
    <font>
      <b/>
      <sz val="24"/>
      <color theme="8" tint="-0.249977111117893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26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3" borderId="0" xfId="0" applyFill="1"/>
    <xf numFmtId="0" fontId="6" fillId="4" borderId="0" xfId="0" applyFont="1" applyFill="1"/>
    <xf numFmtId="0" fontId="1" fillId="4" borderId="0" xfId="0" applyFont="1" applyFill="1"/>
    <xf numFmtId="0" fontId="0" fillId="3" borderId="1" xfId="0" applyFill="1" applyBorder="1"/>
    <xf numFmtId="0" fontId="0" fillId="0" borderId="1" xfId="0" applyBorder="1"/>
    <xf numFmtId="0" fontId="0" fillId="0" borderId="2" xfId="0" applyBorder="1"/>
    <xf numFmtId="0" fontId="0" fillId="0" borderId="11" xfId="0" applyBorder="1"/>
    <xf numFmtId="0" fontId="0" fillId="0" borderId="12" xfId="0" applyBorder="1"/>
    <xf numFmtId="0" fontId="2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textRotation="90"/>
    </xf>
    <xf numFmtId="0" fontId="5" fillId="7" borderId="0" xfId="0" applyFont="1" applyFill="1"/>
    <xf numFmtId="0" fontId="5" fillId="7" borderId="0" xfId="0" applyFont="1" applyFill="1" applyAlignment="1">
      <alignment textRotation="90"/>
    </xf>
    <xf numFmtId="0" fontId="3" fillId="6" borderId="6" xfId="0" applyFont="1" applyFill="1" applyBorder="1" applyAlignment="1">
      <alignment textRotation="90"/>
    </xf>
    <xf numFmtId="0" fontId="3" fillId="6" borderId="0" xfId="0" applyFont="1" applyFill="1" applyAlignment="1">
      <alignment textRotation="90"/>
    </xf>
    <xf numFmtId="0" fontId="7" fillId="0" borderId="0" xfId="0" applyFont="1"/>
    <xf numFmtId="0" fontId="3" fillId="7" borderId="0" xfId="0" applyFont="1" applyFill="1"/>
    <xf numFmtId="0" fontId="3" fillId="7" borderId="4" xfId="0" applyFont="1" applyFill="1" applyBorder="1"/>
    <xf numFmtId="0" fontId="0" fillId="7" borderId="0" xfId="0" applyFill="1"/>
    <xf numFmtId="10" fontId="0" fillId="0" borderId="2" xfId="0" applyNumberFormat="1" applyBorder="1"/>
    <xf numFmtId="0" fontId="9" fillId="0" borderId="11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/>
    </xf>
    <xf numFmtId="0" fontId="10" fillId="0" borderId="1" xfId="0" applyFont="1" applyBorder="1"/>
    <xf numFmtId="0" fontId="3" fillId="7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0" fontId="8" fillId="5" borderId="3" xfId="0" applyNumberFormat="1" applyFont="1" applyFill="1" applyBorder="1" applyAlignment="1">
      <alignment horizontal="center" vertical="center"/>
    </xf>
    <xf numFmtId="10" fontId="8" fillId="5" borderId="5" xfId="0" applyNumberFormat="1" applyFont="1" applyFill="1" applyBorder="1" applyAlignment="1">
      <alignment horizontal="center" vertical="center"/>
    </xf>
    <xf numFmtId="10" fontId="8" fillId="5" borderId="6" xfId="0" applyNumberFormat="1" applyFont="1" applyFill="1" applyBorder="1" applyAlignment="1">
      <alignment horizontal="center" vertical="center"/>
    </xf>
    <xf numFmtId="10" fontId="8" fillId="5" borderId="7" xfId="0" applyNumberFormat="1" applyFont="1" applyFill="1" applyBorder="1" applyAlignment="1">
      <alignment horizontal="center" vertical="center"/>
    </xf>
    <xf numFmtId="10" fontId="8" fillId="5" borderId="8" xfId="0" applyNumberFormat="1" applyFont="1" applyFill="1" applyBorder="1" applyAlignment="1">
      <alignment horizontal="center" vertical="center"/>
    </xf>
    <xf numFmtId="10" fontId="8" fillId="5" borderId="9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21303587051618"/>
          <c:y val="0.21542416980486137"/>
          <c:w val="0.652240813648294"/>
          <c:h val="0.68059910989387196"/>
        </c:manualLayout>
      </c:layout>
      <c:radarChart>
        <c:radarStyle val="filled"/>
        <c:varyColors val="0"/>
        <c:ser>
          <c:idx val="0"/>
          <c:order val="0"/>
          <c:spPr>
            <a:gradFill>
              <a:gsLst>
                <a:gs pos="49300">
                  <a:schemeClr val="accent5">
                    <a:lumMod val="75000"/>
                  </a:schemeClr>
                </a:gs>
                <a:gs pos="100000">
                  <a:srgbClr val="80BAE6"/>
                </a:gs>
                <a:gs pos="0">
                  <a:schemeClr val="accent5">
                    <a:lumMod val="60000"/>
                    <a:lumOff val="40000"/>
                  </a:schemeClr>
                </a:gs>
                <a:gs pos="100000">
                  <a:schemeClr val="accent1">
                    <a:lumMod val="45000"/>
                    <a:lumOff val="55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1"/>
            </a:gradFill>
            <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cat>
            <c:strRef>
              <c:f>'Herramienta pyme 1'!$B$40:$B$44</c:f>
              <c:strCache>
                <c:ptCount val="5"/>
                <c:pt idx="0">
                  <c:v>Clasificar</c:v>
                </c:pt>
                <c:pt idx="1">
                  <c:v>Ordenar</c:v>
                </c:pt>
                <c:pt idx="2">
                  <c:v>Limpiar</c:v>
                </c:pt>
                <c:pt idx="3">
                  <c:v>Standarizar</c:v>
                </c:pt>
                <c:pt idx="4">
                  <c:v>Diciplina</c:v>
                </c:pt>
              </c:strCache>
            </c:strRef>
          </c:cat>
          <c:val>
            <c:numRef>
              <c:f>'Herramienta pyme 1'!$C$40:$C$44</c:f>
              <c:numCache>
                <c:formatCode>0.00%</c:formatCode>
                <c:ptCount val="5"/>
                <c:pt idx="0">
                  <c:v>1</c:v>
                </c:pt>
                <c:pt idx="1">
                  <c:v>0.55000000000000004</c:v>
                </c:pt>
                <c:pt idx="2">
                  <c:v>0.65</c:v>
                </c:pt>
                <c:pt idx="3">
                  <c:v>0.75</c:v>
                </c:pt>
                <c:pt idx="4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A-41FA-A91D-CC2F98F46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395135"/>
        <c:axId val="140394655"/>
      </c:radarChart>
      <c:catAx>
        <c:axId val="14039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40394655"/>
        <c:crosses val="autoZero"/>
        <c:auto val="1"/>
        <c:lblAlgn val="ctr"/>
        <c:lblOffset val="100"/>
        <c:noMultiLvlLbl val="0"/>
      </c:catAx>
      <c:valAx>
        <c:axId val="14039465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140395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167640</xdr:colOff>
      <xdr:row>13</xdr:row>
      <xdr:rowOff>22860</xdr:rowOff>
    </xdr:from>
    <xdr:to>
      <xdr:col>19</xdr:col>
      <xdr:colOff>777240</xdr:colOff>
      <xdr:row>36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EED8C06-B4A0-DA0E-1773-0BC2C15D87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16</xdr:col>
      <xdr:colOff>390525</xdr:colOff>
      <xdr:row>11</xdr:row>
      <xdr:rowOff>23383</xdr:rowOff>
    </xdr:from>
    <xdr:ext cx="1704975" cy="655949"/>
    <xdr:sp macro="" textlink="$C$45">
      <xdr:nvSpPr>
        <xdr:cNvPr id="3" name="CuadroTexto 2">
          <a:extLst>
            <a:ext uri="{FF2B5EF4-FFF2-40B4-BE49-F238E27FC236}">
              <a16:creationId xmlns:a16="http://schemas.microsoft.com/office/drawing/2014/main" id="{6038A21F-5AA2-0979-CCB1-0450305D360E}"/>
            </a:ext>
          </a:extLst>
        </xdr:cNvPr>
        <xdr:cNvSpPr txBox="1"/>
      </xdr:nvSpPr>
      <xdr:spPr>
        <a:xfrm>
          <a:off x="13001625" y="2290333"/>
          <a:ext cx="1704975" cy="655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fld id="{90A29D55-49C4-4330-81EB-FC448E11FAC0}" type="TxLink">
            <a:rPr lang="en-US" sz="3600" b="1" i="0" u="none" strike="noStrike">
              <a:solidFill>
                <a:srgbClr val="FF0000"/>
              </a:solidFill>
              <a:latin typeface="Aptos Narrow"/>
            </a:rPr>
            <a:pPr/>
            <a:t>68.00%</a:t>
          </a:fld>
          <a:endParaRPr lang="es-MX" sz="3600" b="1">
            <a:solidFill>
              <a:srgbClr val="FF0000"/>
            </a:solidFill>
          </a:endParaRPr>
        </a:p>
      </xdr:txBody>
    </xdr:sp>
    <xdr:clientData/>
  </xdr:oneCellAnchor>
  <xdr:oneCellAnchor>
    <xdr:from>
      <xdr:col>14</xdr:col>
      <xdr:colOff>304800</xdr:colOff>
      <xdr:row>11</xdr:row>
      <xdr:rowOff>76200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D71CC41-E335-4E79-14C4-75EF62051759}"/>
            </a:ext>
          </a:extLst>
        </xdr:cNvPr>
        <xdr:cNvSpPr txBox="1"/>
      </xdr:nvSpPr>
      <xdr:spPr>
        <a:xfrm>
          <a:off x="11334750" y="23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73635-6997-4C74-A6E4-5AE2278A7009}">
  <dimension ref="B3:S59"/>
  <sheetViews>
    <sheetView showGridLines="0" tabSelected="1" topLeftCell="A10" zoomScale="70" zoomScaleNormal="70" workbookViewId="0">
      <selection activeCell="G15" sqref="G15"/>
    </sheetView>
  </sheetViews>
  <sheetFormatPr baseColWidth="10" defaultRowHeight="14.4" x14ac:dyDescent="0.3"/>
  <cols>
    <col min="2" max="2" width="14.6640625" customWidth="1"/>
    <col min="3" max="3" width="19" bestFit="1" customWidth="1"/>
    <col min="6" max="6" width="35" customWidth="1"/>
    <col min="7" max="11" width="5.77734375" customWidth="1"/>
    <col min="12" max="12" width="2.5546875" customWidth="1"/>
    <col min="13" max="13" width="14.33203125" bestFit="1" customWidth="1"/>
  </cols>
  <sheetData>
    <row r="3" spans="2:19" ht="31.2" x14ac:dyDescent="0.6">
      <c r="C3" s="25" t="s">
        <v>0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8" spans="2:19" ht="15.6" customHeight="1" x14ac:dyDescent="0.3">
      <c r="B8" s="2" t="s">
        <v>1</v>
      </c>
      <c r="C8" s="4" t="s">
        <v>5</v>
      </c>
      <c r="D8" s="4"/>
      <c r="E8" s="4"/>
      <c r="F8" s="4"/>
      <c r="G8" s="12"/>
      <c r="H8" s="12"/>
      <c r="I8" s="12"/>
      <c r="J8" s="12"/>
      <c r="K8" s="12"/>
    </row>
    <row r="9" spans="2:19" ht="15.6" x14ac:dyDescent="0.3">
      <c r="B9" s="2" t="s">
        <v>2</v>
      </c>
      <c r="C9" s="1" t="s">
        <v>6</v>
      </c>
      <c r="D9" s="1"/>
      <c r="E9" s="1"/>
      <c r="F9" s="1"/>
      <c r="G9" s="12"/>
      <c r="H9" s="12"/>
      <c r="I9" s="12"/>
      <c r="J9" s="12"/>
      <c r="K9" s="13"/>
      <c r="O9" s="6"/>
    </row>
    <row r="10" spans="2:19" ht="15.6" x14ac:dyDescent="0.3">
      <c r="G10" s="12"/>
      <c r="H10" s="12"/>
      <c r="I10" s="12"/>
      <c r="J10" s="12"/>
      <c r="K10" s="12"/>
    </row>
    <row r="11" spans="2:19" x14ac:dyDescent="0.3">
      <c r="G11" s="13"/>
      <c r="H11" s="13"/>
      <c r="I11" s="13"/>
      <c r="J11" s="13"/>
      <c r="K11" s="13"/>
      <c r="L11" s="11"/>
    </row>
    <row r="12" spans="2:19" ht="43.8" customHeight="1" x14ac:dyDescent="0.65">
      <c r="B12" s="3" t="s">
        <v>3</v>
      </c>
      <c r="C12" s="32" t="s">
        <v>4</v>
      </c>
      <c r="D12" s="32"/>
      <c r="E12" s="32"/>
      <c r="F12" s="33"/>
      <c r="G12" s="14" t="s">
        <v>8</v>
      </c>
      <c r="H12" s="15" t="s">
        <v>9</v>
      </c>
      <c r="I12" s="15" t="s">
        <v>10</v>
      </c>
      <c r="J12" s="15" t="s">
        <v>11</v>
      </c>
      <c r="K12" s="15" t="s">
        <v>8</v>
      </c>
      <c r="L12" s="11"/>
      <c r="O12" s="23" t="s">
        <v>43</v>
      </c>
      <c r="P12" s="5"/>
      <c r="Q12" s="5"/>
      <c r="R12" s="5"/>
      <c r="S12" s="5"/>
    </row>
    <row r="13" spans="2:19" x14ac:dyDescent="0.3">
      <c r="G13" s="10">
        <v>1</v>
      </c>
      <c r="H13" s="10">
        <v>2</v>
      </c>
      <c r="I13" s="10">
        <v>3</v>
      </c>
      <c r="J13" s="10">
        <v>4</v>
      </c>
      <c r="K13" s="10">
        <v>5</v>
      </c>
    </row>
    <row r="14" spans="2:19" ht="14.4" customHeight="1" x14ac:dyDescent="0.3">
      <c r="B14" s="9" t="s">
        <v>7</v>
      </c>
      <c r="C14" s="6">
        <v>1</v>
      </c>
      <c r="D14" s="34" t="s">
        <v>22</v>
      </c>
      <c r="E14" s="35"/>
      <c r="F14" s="36"/>
      <c r="G14" s="6"/>
      <c r="H14" s="6"/>
      <c r="I14" s="6"/>
      <c r="J14" s="6"/>
      <c r="K14" s="6">
        <v>1</v>
      </c>
      <c r="M14" s="26">
        <f>SUMPRODUCT(G14:K18,{1,2,3,4,5;1,2,3,4,5;1,2,3,4,5;1,2,3,4,5;1,2,3,4,5})/20</f>
        <v>1</v>
      </c>
      <c r="N14" s="27"/>
    </row>
    <row r="15" spans="2:19" ht="14.4" customHeight="1" x14ac:dyDescent="0.3">
      <c r="B15" s="7"/>
      <c r="C15" s="6">
        <v>2</v>
      </c>
      <c r="D15" s="34" t="s">
        <v>23</v>
      </c>
      <c r="E15" s="35"/>
      <c r="F15" s="36"/>
      <c r="G15" s="6"/>
      <c r="H15" s="6"/>
      <c r="I15" s="6">
        <v>1</v>
      </c>
      <c r="J15" s="6"/>
      <c r="K15" s="6"/>
      <c r="M15" s="28"/>
      <c r="N15" s="29"/>
    </row>
    <row r="16" spans="2:19" ht="18" customHeight="1" x14ac:dyDescent="0.3">
      <c r="B16" s="21" t="s">
        <v>17</v>
      </c>
      <c r="C16" s="6">
        <v>3</v>
      </c>
      <c r="D16" s="34" t="s">
        <v>24</v>
      </c>
      <c r="E16" s="35"/>
      <c r="F16" s="36"/>
      <c r="G16" s="6">
        <v>1</v>
      </c>
      <c r="H16" s="6"/>
      <c r="I16" s="6"/>
      <c r="J16" s="6"/>
      <c r="K16" s="6">
        <v>1</v>
      </c>
      <c r="M16" s="28"/>
      <c r="N16" s="29"/>
      <c r="O16" s="16"/>
    </row>
    <row r="17" spans="2:15" ht="14.4" customHeight="1" x14ac:dyDescent="0.3">
      <c r="B17" s="7"/>
      <c r="C17" s="6">
        <v>4</v>
      </c>
      <c r="D17" s="34" t="s">
        <v>25</v>
      </c>
      <c r="E17" s="35"/>
      <c r="F17" s="36"/>
      <c r="G17" s="6"/>
      <c r="H17" s="6">
        <v>1</v>
      </c>
      <c r="I17" s="6"/>
      <c r="J17" s="6">
        <v>1</v>
      </c>
      <c r="K17" s="6"/>
      <c r="M17" s="30"/>
      <c r="N17" s="31"/>
    </row>
    <row r="18" spans="2:15" x14ac:dyDescent="0.3">
      <c r="B18" s="18"/>
      <c r="C18" s="17">
        <v>5</v>
      </c>
      <c r="D18" s="24"/>
      <c r="E18" s="24"/>
      <c r="F18" s="24"/>
      <c r="G18" s="17"/>
      <c r="H18" s="17"/>
      <c r="I18" s="17"/>
      <c r="J18" s="17"/>
      <c r="K18" s="17"/>
      <c r="M18" s="19"/>
      <c r="N18" s="19"/>
    </row>
    <row r="19" spans="2:15" x14ac:dyDescent="0.3">
      <c r="B19" s="9" t="s">
        <v>12</v>
      </c>
      <c r="C19" s="6">
        <v>1</v>
      </c>
      <c r="D19" s="34" t="s">
        <v>26</v>
      </c>
      <c r="E19" s="35"/>
      <c r="F19" s="36"/>
      <c r="G19" s="6"/>
      <c r="H19" s="6"/>
      <c r="I19" s="6">
        <v>1</v>
      </c>
      <c r="J19" s="6"/>
      <c r="K19" s="6"/>
      <c r="M19" s="26">
        <f>SUMPRODUCT(G19:K23,{1,2,3,4,5;1,2,3,4,5;1,2,3,4,5;1,2,3,4,5;1,2,3,4,5})/20</f>
        <v>0.55000000000000004</v>
      </c>
      <c r="N19" s="27"/>
    </row>
    <row r="20" spans="2:15" x14ac:dyDescent="0.3">
      <c r="B20" s="7"/>
      <c r="C20" s="6">
        <v>2</v>
      </c>
      <c r="D20" s="34" t="s">
        <v>27</v>
      </c>
      <c r="E20" s="35"/>
      <c r="F20" s="36"/>
      <c r="G20" s="6"/>
      <c r="H20" s="6"/>
      <c r="I20" s="6"/>
      <c r="J20" s="6">
        <v>1</v>
      </c>
      <c r="K20" s="6"/>
      <c r="M20" s="28"/>
      <c r="N20" s="29"/>
    </row>
    <row r="21" spans="2:15" ht="14.4" customHeight="1" x14ac:dyDescent="0.3">
      <c r="B21" s="22" t="s">
        <v>18</v>
      </c>
      <c r="C21" s="6">
        <v>3</v>
      </c>
      <c r="D21" s="34" t="s">
        <v>28</v>
      </c>
      <c r="E21" s="35"/>
      <c r="F21" s="36"/>
      <c r="G21" s="6">
        <v>1</v>
      </c>
      <c r="H21" s="6"/>
      <c r="I21" s="6">
        <v>1</v>
      </c>
      <c r="J21" s="6"/>
      <c r="K21" s="6"/>
      <c r="M21" s="28"/>
      <c r="N21" s="29"/>
      <c r="O21" s="16"/>
    </row>
    <row r="22" spans="2:15" ht="14.4" customHeight="1" x14ac:dyDescent="0.3">
      <c r="B22" s="8"/>
      <c r="C22" s="6">
        <v>4</v>
      </c>
      <c r="D22" s="34" t="s">
        <v>29</v>
      </c>
      <c r="E22" s="35"/>
      <c r="F22" s="36"/>
      <c r="G22" s="6"/>
      <c r="H22" s="6"/>
      <c r="I22" s="6"/>
      <c r="J22" s="6"/>
      <c r="K22" s="6"/>
      <c r="M22" s="30"/>
      <c r="N22" s="31"/>
    </row>
    <row r="24" spans="2:15" x14ac:dyDescent="0.3">
      <c r="B24" s="9" t="s">
        <v>13</v>
      </c>
      <c r="C24" s="6">
        <v>1</v>
      </c>
      <c r="D24" s="34" t="s">
        <v>30</v>
      </c>
      <c r="E24" s="35"/>
      <c r="F24" s="36"/>
      <c r="G24" s="6">
        <v>1</v>
      </c>
      <c r="H24" s="6"/>
      <c r="I24" s="6"/>
      <c r="J24" s="6"/>
      <c r="K24" s="6"/>
      <c r="M24" s="26">
        <f>SUMPRODUCT(G24:K28,{1,2,3,4,5;1,2,3,4,5;1,2,3,4,5;1,2,3,4,5;1,2,3,4,5})/20</f>
        <v>0.65</v>
      </c>
      <c r="N24" s="27"/>
    </row>
    <row r="25" spans="2:15" x14ac:dyDescent="0.3">
      <c r="B25" s="7"/>
      <c r="C25" s="6">
        <v>2</v>
      </c>
      <c r="D25" s="34" t="s">
        <v>31</v>
      </c>
      <c r="E25" s="35"/>
      <c r="F25" s="36"/>
      <c r="G25" s="6"/>
      <c r="H25" s="6"/>
      <c r="I25" s="6"/>
      <c r="J25" s="6">
        <v>1</v>
      </c>
      <c r="K25" s="6"/>
      <c r="M25" s="28"/>
      <c r="N25" s="29"/>
    </row>
    <row r="26" spans="2:15" x14ac:dyDescent="0.3">
      <c r="B26" s="21" t="s">
        <v>19</v>
      </c>
      <c r="C26" s="6">
        <v>3</v>
      </c>
      <c r="D26" s="34" t="s">
        <v>32</v>
      </c>
      <c r="E26" s="35"/>
      <c r="F26" s="36"/>
      <c r="G26" s="6"/>
      <c r="H26" s="6"/>
      <c r="I26" s="6">
        <v>1</v>
      </c>
      <c r="J26" s="6"/>
      <c r="K26" s="6"/>
      <c r="M26" s="28"/>
      <c r="N26" s="29"/>
    </row>
    <row r="27" spans="2:15" x14ac:dyDescent="0.3">
      <c r="B27" s="8"/>
      <c r="C27" s="6">
        <v>4</v>
      </c>
      <c r="D27" s="34" t="s">
        <v>33</v>
      </c>
      <c r="E27" s="35"/>
      <c r="F27" s="36"/>
      <c r="G27" s="6"/>
      <c r="H27" s="6"/>
      <c r="I27" s="6"/>
      <c r="J27" s="6"/>
      <c r="K27" s="6">
        <v>1</v>
      </c>
      <c r="M27" s="30"/>
      <c r="N27" s="31"/>
    </row>
    <row r="29" spans="2:15" x14ac:dyDescent="0.3">
      <c r="B29" s="9" t="s">
        <v>14</v>
      </c>
      <c r="C29" s="6">
        <v>1</v>
      </c>
      <c r="D29" s="34" t="s">
        <v>34</v>
      </c>
      <c r="E29" s="35"/>
      <c r="F29" s="36"/>
      <c r="G29" s="6"/>
      <c r="H29" s="6"/>
      <c r="I29" s="6"/>
      <c r="J29" s="6"/>
      <c r="K29" s="6">
        <v>1</v>
      </c>
      <c r="M29" s="26">
        <f>SUMPRODUCT(G29:K33,{1,2,3,4,5;1,2,3,4,5;1,2,3,4,5;1,2,3,4,5;1,2,3,4,5})/20</f>
        <v>0.75</v>
      </c>
      <c r="N29" s="27"/>
    </row>
    <row r="30" spans="2:15" x14ac:dyDescent="0.3">
      <c r="B30" s="7"/>
      <c r="C30" s="6">
        <v>2</v>
      </c>
      <c r="D30" s="34" t="s">
        <v>35</v>
      </c>
      <c r="E30" s="35"/>
      <c r="F30" s="36"/>
      <c r="G30" s="6"/>
      <c r="H30" s="6"/>
      <c r="I30" s="6"/>
      <c r="J30" s="6"/>
      <c r="K30" s="6">
        <v>1</v>
      </c>
      <c r="M30" s="28"/>
      <c r="N30" s="29"/>
    </row>
    <row r="31" spans="2:15" x14ac:dyDescent="0.3">
      <c r="B31" s="22" t="s">
        <v>20</v>
      </c>
      <c r="C31" s="6">
        <v>3</v>
      </c>
      <c r="D31" s="34" t="s">
        <v>36</v>
      </c>
      <c r="E31" s="35"/>
      <c r="F31" s="36"/>
      <c r="G31" s="6"/>
      <c r="H31" s="6"/>
      <c r="I31" s="6">
        <v>1</v>
      </c>
      <c r="J31" s="6"/>
      <c r="K31" s="6"/>
      <c r="M31" s="28"/>
      <c r="N31" s="29"/>
    </row>
    <row r="32" spans="2:15" x14ac:dyDescent="0.3">
      <c r="B32" s="8"/>
      <c r="C32" s="6">
        <v>4</v>
      </c>
      <c r="D32" s="34" t="s">
        <v>37</v>
      </c>
      <c r="E32" s="35"/>
      <c r="F32" s="36"/>
      <c r="G32" s="6"/>
      <c r="H32" s="6">
        <v>1</v>
      </c>
      <c r="I32" s="6"/>
      <c r="J32" s="6"/>
      <c r="K32" s="6"/>
      <c r="M32" s="30"/>
      <c r="N32" s="31"/>
    </row>
    <row r="34" spans="2:14" x14ac:dyDescent="0.3">
      <c r="B34" s="9" t="s">
        <v>15</v>
      </c>
      <c r="C34" s="6">
        <v>1</v>
      </c>
      <c r="D34" s="34" t="s">
        <v>38</v>
      </c>
      <c r="E34" s="35"/>
      <c r="F34" s="36"/>
      <c r="G34" s="6">
        <v>1</v>
      </c>
      <c r="H34" s="6"/>
      <c r="I34" s="6"/>
      <c r="J34" s="6"/>
      <c r="K34" s="6"/>
      <c r="M34" s="26">
        <f>SUMPRODUCT(G34:K38,{1,2,3,4,5;1,2,3,4,5;1,2,3,4,5;1,2,3,4,5;1,2,3,4,5})/20</f>
        <v>0.45</v>
      </c>
      <c r="N34" s="27"/>
    </row>
    <row r="35" spans="2:14" x14ac:dyDescent="0.3">
      <c r="B35" s="7"/>
      <c r="C35" s="6">
        <v>2</v>
      </c>
      <c r="D35" s="34" t="s">
        <v>39</v>
      </c>
      <c r="E35" s="35"/>
      <c r="F35" s="36"/>
      <c r="G35" s="6"/>
      <c r="H35" s="6"/>
      <c r="I35" s="6"/>
      <c r="J35" s="6">
        <v>1</v>
      </c>
      <c r="K35" s="6"/>
      <c r="M35" s="28"/>
      <c r="N35" s="29"/>
    </row>
    <row r="36" spans="2:14" x14ac:dyDescent="0.3">
      <c r="B36" s="21" t="s">
        <v>21</v>
      </c>
      <c r="C36" s="6">
        <v>3</v>
      </c>
      <c r="D36" s="34" t="s">
        <v>40</v>
      </c>
      <c r="E36" s="35"/>
      <c r="F36" s="36"/>
      <c r="G36" s="6"/>
      <c r="H36" s="6"/>
      <c r="I36" s="6">
        <v>1</v>
      </c>
      <c r="J36" s="6"/>
      <c r="K36" s="6"/>
      <c r="M36" s="28"/>
      <c r="N36" s="29"/>
    </row>
    <row r="37" spans="2:14" x14ac:dyDescent="0.3">
      <c r="B37" s="8"/>
      <c r="C37" s="6">
        <v>4</v>
      </c>
      <c r="D37" s="34" t="s">
        <v>41</v>
      </c>
      <c r="E37" s="35"/>
      <c r="F37" s="36"/>
      <c r="G37" s="6">
        <v>1</v>
      </c>
      <c r="H37" s="6"/>
      <c r="I37" s="6"/>
      <c r="J37" s="6"/>
      <c r="K37" s="6"/>
      <c r="M37" s="30"/>
      <c r="N37" s="31"/>
    </row>
    <row r="40" spans="2:14" x14ac:dyDescent="0.3">
      <c r="B40" s="6" t="s">
        <v>7</v>
      </c>
      <c r="C40" s="20" cm="1">
        <f t="array" ref="C40:D40">_xlfn.XLOOKUP(B40,$B$14:$B$37,$M$14:$N$37,"-",0,1)</f>
        <v>1</v>
      </c>
      <c r="D40">
        <v>0</v>
      </c>
      <c r="M40" t="s">
        <v>42</v>
      </c>
    </row>
    <row r="41" spans="2:14" x14ac:dyDescent="0.3">
      <c r="B41" s="6" t="s">
        <v>12</v>
      </c>
      <c r="C41" s="20" cm="1">
        <f t="array" ref="C41:D41">_xlfn.XLOOKUP(B41,$B$14:$B$37,$M$14:$N$37,"-",0,1)</f>
        <v>0.55000000000000004</v>
      </c>
      <c r="D41">
        <v>0</v>
      </c>
    </row>
    <row r="42" spans="2:14" x14ac:dyDescent="0.3">
      <c r="B42" s="6" t="s">
        <v>13</v>
      </c>
      <c r="C42" s="20" cm="1">
        <f t="array" ref="C42:D42">_xlfn.XLOOKUP(B42,$B$14:$B$37,$M$14:$N$37,"-",0,1)</f>
        <v>0.65</v>
      </c>
      <c r="D42">
        <v>0</v>
      </c>
    </row>
    <row r="43" spans="2:14" x14ac:dyDescent="0.3">
      <c r="B43" s="6" t="s">
        <v>14</v>
      </c>
      <c r="C43" s="20" cm="1">
        <f t="array" ref="C43:D43">_xlfn.XLOOKUP(B43,$B$14:$B$37,$M$14:$N$37,"-",0,1)</f>
        <v>0.75</v>
      </c>
      <c r="D43">
        <v>0</v>
      </c>
    </row>
    <row r="44" spans="2:14" x14ac:dyDescent="0.3">
      <c r="B44" s="6" t="s">
        <v>15</v>
      </c>
      <c r="C44" s="20" cm="1">
        <f t="array" ref="C44:D44">_xlfn.XLOOKUP(B44,$B$14:$B$37,$M$14:$N$37,"-",0,1)</f>
        <v>0.45</v>
      </c>
      <c r="D44">
        <v>0</v>
      </c>
    </row>
    <row r="45" spans="2:14" x14ac:dyDescent="0.3">
      <c r="B45" s="6" t="s">
        <v>16</v>
      </c>
      <c r="C45" s="20">
        <f>AVERAGE(C40:C44)</f>
        <v>0.68</v>
      </c>
    </row>
    <row r="59" spans="3:3" x14ac:dyDescent="0.3">
      <c r="C59">
        <v>0</v>
      </c>
    </row>
  </sheetData>
  <mergeCells count="28">
    <mergeCell ref="D34:F34"/>
    <mergeCell ref="M34:N37"/>
    <mergeCell ref="D35:F35"/>
    <mergeCell ref="D36:F36"/>
    <mergeCell ref="D37:F37"/>
    <mergeCell ref="D24:F24"/>
    <mergeCell ref="M24:N27"/>
    <mergeCell ref="D25:F25"/>
    <mergeCell ref="D26:F26"/>
    <mergeCell ref="D27:F27"/>
    <mergeCell ref="D29:F29"/>
    <mergeCell ref="M29:N32"/>
    <mergeCell ref="D30:F30"/>
    <mergeCell ref="D31:F31"/>
    <mergeCell ref="D32:F32"/>
    <mergeCell ref="D19:F19"/>
    <mergeCell ref="M19:N22"/>
    <mergeCell ref="D20:F20"/>
    <mergeCell ref="D21:F21"/>
    <mergeCell ref="D22:F22"/>
    <mergeCell ref="D18:F18"/>
    <mergeCell ref="C3:N3"/>
    <mergeCell ref="M14:N17"/>
    <mergeCell ref="C12:F12"/>
    <mergeCell ref="D14:F14"/>
    <mergeCell ref="D15:F15"/>
    <mergeCell ref="D16:F16"/>
    <mergeCell ref="D17:F17"/>
  </mergeCells>
  <conditionalFormatting sqref="G14:K18">
    <cfRule type="iconSet" priority="5">
      <iconSet iconSet="3Symbols2" showValue="0">
        <cfvo type="percent" val="0"/>
        <cfvo type="percent" val="33"/>
        <cfvo type="percent" val="67"/>
      </iconSet>
    </cfRule>
  </conditionalFormatting>
  <conditionalFormatting sqref="G19:K22">
    <cfRule type="iconSet" priority="4">
      <iconSet iconSet="3Symbols2" showValue="0">
        <cfvo type="percent" val="0"/>
        <cfvo type="percent" val="33"/>
        <cfvo type="percent" val="67"/>
      </iconSet>
    </cfRule>
  </conditionalFormatting>
  <conditionalFormatting sqref="G24:K27">
    <cfRule type="iconSet" priority="3">
      <iconSet iconSet="3Symbols2" showValue="0">
        <cfvo type="percent" val="0"/>
        <cfvo type="percent" val="33"/>
        <cfvo type="percent" val="67"/>
      </iconSet>
    </cfRule>
  </conditionalFormatting>
  <conditionalFormatting sqref="G29:K32">
    <cfRule type="iconSet" priority="2">
      <iconSet iconSet="3Symbols2" showValue="0">
        <cfvo type="percent" val="0"/>
        <cfvo type="percent" val="33"/>
        <cfvo type="percent" val="67"/>
      </iconSet>
    </cfRule>
  </conditionalFormatting>
  <conditionalFormatting sqref="G34:K37">
    <cfRule type="iconSet" priority="1">
      <iconSet iconSet="3Symbols2" showValue="0">
        <cfvo type="percent" val="0"/>
        <cfvo type="percent" val="33"/>
        <cfvo type="percent" val="67"/>
      </iconSet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90146254AAD746B21CBB953699286C" ma:contentTypeVersion="10" ma:contentTypeDescription="Crear nuevo documento." ma:contentTypeScope="" ma:versionID="e7d12103178a3e108050ef214ee7f96f">
  <xsd:schema xmlns:xsd="http://www.w3.org/2001/XMLSchema" xmlns:xs="http://www.w3.org/2001/XMLSchema" xmlns:p="http://schemas.microsoft.com/office/2006/metadata/properties" xmlns:ns3="bf47a7dc-253e-450a-9873-953980fb47d8" xmlns:ns4="2d4776f3-605f-4148-aa91-a47e2eebd3c9" targetNamespace="http://schemas.microsoft.com/office/2006/metadata/properties" ma:root="true" ma:fieldsID="eaa216341b1a34005c3779c59494be7d" ns3:_="" ns4:_="">
    <xsd:import namespace="bf47a7dc-253e-450a-9873-953980fb47d8"/>
    <xsd:import namespace="2d4776f3-605f-4148-aa91-a47e2eebd3c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7a7dc-253e-450a-9873-953980fb47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4776f3-605f-4148-aa91-a47e2eebd3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9A0F85-06DA-45DC-AFB5-8DEC3262BE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47a7dc-253e-450a-9873-953980fb47d8"/>
    <ds:schemaRef ds:uri="2d4776f3-605f-4148-aa91-a47e2eebd3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980ECB-763F-4FB2-91C1-B7327607B6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C009F3-4D65-4769-B34D-667BEE476EFA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bf47a7dc-253e-450a-9873-953980fb47d8"/>
    <ds:schemaRef ds:uri="http://www.w3.org/XML/1998/namespace"/>
    <ds:schemaRef ds:uri="2d4776f3-605f-4148-aa91-a47e2eebd3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Herramienta pyme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GUADALUPE MEDINA RUIZ</dc:creator>
  <cp:lastModifiedBy>ITZEL GUADALUPE MEDINA RUIZ</cp:lastModifiedBy>
  <dcterms:created xsi:type="dcterms:W3CDTF">2026-04-16T00:53:09Z</dcterms:created>
  <dcterms:modified xsi:type="dcterms:W3CDTF">2026-04-28T05:38:35Z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0x010100FC90146254AAD746B21CBB953699286C</vt:lpwstr>
  </property>
</Properties>
</file>